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291" sheetId="1" r:id="rId1"/>
  </sheets>
  <calcPr calcId="125725" refMode="R1C1"/>
</workbook>
</file>

<file path=xl/calcChain.xml><?xml version="1.0" encoding="utf-8"?>
<calcChain xmlns="http://schemas.openxmlformats.org/spreadsheetml/2006/main">
  <c r="E39" i="1"/>
  <c r="F22"/>
  <c r="E22"/>
  <c r="D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G22" s="1"/>
  <c r="H22" l="1"/>
</calcChain>
</file>

<file path=xl/sharedStrings.xml><?xml version="1.0" encoding="utf-8"?>
<sst xmlns="http://schemas.openxmlformats.org/spreadsheetml/2006/main" count="77" uniqueCount="52">
  <si>
    <t>Обслуживаемая жилая площадь</t>
  </si>
  <si>
    <t>м2</t>
  </si>
  <si>
    <t>Численность проживающих</t>
  </si>
  <si>
    <t>чел.</t>
  </si>
  <si>
    <t>№</t>
  </si>
  <si>
    <t>Вид услуг</t>
  </si>
  <si>
    <t>Един. изм-я</t>
  </si>
  <si>
    <t>Доходы</t>
  </si>
  <si>
    <t>(платежи населения начисленные)</t>
  </si>
  <si>
    <t>тыс</t>
  </si>
  <si>
    <t>Содержание дворовой территории</t>
  </si>
  <si>
    <t>Уборка подъезда, лестничных клеток</t>
  </si>
  <si>
    <t>Обслуживание мусоропровода</t>
  </si>
  <si>
    <t>Освещение подъездов</t>
  </si>
  <si>
    <t>Сан.очистка-вывоз ТБО, включая утилизацию</t>
  </si>
  <si>
    <t>ИТОГО: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</si>
  <si>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</si>
  <si>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</si>
  <si>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</si>
  <si>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</si>
  <si>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м3</t>
  </si>
  <si>
    <t>Вывезено КГО</t>
  </si>
  <si>
    <t xml:space="preserve">Поступило заявок  </t>
  </si>
  <si>
    <t>шт</t>
  </si>
  <si>
    <t>Выполнено заявок</t>
  </si>
  <si>
    <t>Факт выполненого текущего ремонта</t>
  </si>
  <si>
    <t xml:space="preserve">                            ИТОГО</t>
  </si>
  <si>
    <t>Генеральный директор ООО "НЖК</t>
  </si>
  <si>
    <t>М.В. Сечина</t>
  </si>
  <si>
    <t>(платежи населения оплаченные)</t>
  </si>
  <si>
    <t>Обслуживание  ИТП</t>
  </si>
  <si>
    <t>Техническое обслуживание</t>
  </si>
  <si>
    <t>Текущий ремонт</t>
  </si>
  <si>
    <t>Задолженность по адресной программе капитального ремонта: нет</t>
  </si>
  <si>
    <t>Утилизация ртутьсодержащих ламп</t>
  </si>
  <si>
    <t xml:space="preserve">Покос травы </t>
  </si>
  <si>
    <t>Задолженность по кварплате и текущему ремонту на 01.01.17г.(+долг,     -переплата</t>
  </si>
  <si>
    <t>Задолженность по кварплате и текущему ремонту за 2018 г. на 01.01.17г.(+долг,       -переплата)</t>
  </si>
  <si>
    <t>Всего задолженность по кварплате и текущему ремонту на 01.01.18г.(с учетом долга на начало года)</t>
  </si>
  <si>
    <t>ХВС для содержания общ. имущества МКД</t>
  </si>
  <si>
    <t>ГВС  для содержания общ. имущества МКД</t>
  </si>
  <si>
    <t>Повышающий коэфф.при отсутствии ИПУ по ГВС(ХВС в ГВС)</t>
  </si>
  <si>
    <t>Повышающий коэфф.при отсутствии ИПУ по ХВС</t>
  </si>
  <si>
    <t xml:space="preserve">Затраты произведенные по работе с ГИС ЖКХ </t>
  </si>
  <si>
    <t>Отчет о доходах и расходах за 2018 год по жилому дому ул. Дружбы Народов  29/1</t>
  </si>
  <si>
    <t>Основные показатели жилого дома за 2018 год</t>
  </si>
  <si>
    <t>Замена кранов шаровых по отоплению (крыльевые)</t>
  </si>
  <si>
    <t>Ремонт м/п швов по кв №6</t>
  </si>
  <si>
    <t>Замена канализ труб по стяк в сан узле кв.№ 48, заделка отверс по стенам мусорокам</t>
  </si>
  <si>
    <t>Обшивка и утепление стен в тамбуре запасного выхода кв № 17</t>
  </si>
  <si>
    <t>Замена насоса ИТП на ГВС</t>
  </si>
  <si>
    <t>Установка поручней по л/клеткам (под1-1эт, под 2-4эт)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</si>
</sst>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0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0" fillId="2" borderId="0" xfId="0" applyFont="1" applyFill="1" applyAlignment="1"/>
    <xf numFmtId="0" fontId="0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11" xfId="0" applyFill="1" applyBorder="1"/>
    <xf numFmtId="164" fontId="0" fillId="2" borderId="5" xfId="0" applyNumberForma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12" xfId="0" applyFont="1" applyFill="1" applyBorder="1" applyAlignment="1">
      <alignment horizontal="center"/>
    </xf>
    <xf numFmtId="164" fontId="0" fillId="2" borderId="5" xfId="0" applyNumberFormat="1" applyFont="1" applyFill="1" applyBorder="1" applyAlignment="1">
      <alignment horizontal="center"/>
    </xf>
    <xf numFmtId="2" fontId="0" fillId="2" borderId="5" xfId="0" applyNumberFormat="1" applyFont="1" applyFill="1" applyBorder="1" applyAlignment="1">
      <alignment horizontal="center"/>
    </xf>
    <xf numFmtId="2" fontId="0" fillId="2" borderId="6" xfId="0" applyNumberFormat="1" applyFont="1" applyFill="1" applyBorder="1" applyAlignment="1">
      <alignment horizontal="center"/>
    </xf>
    <xf numFmtId="0" fontId="0" fillId="2" borderId="13" xfId="0" applyFill="1" applyBorder="1"/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/>
    <xf numFmtId="2" fontId="2" fillId="2" borderId="16" xfId="0" applyNumberFormat="1" applyFont="1" applyFill="1" applyBorder="1" applyAlignment="1">
      <alignment horizontal="center"/>
    </xf>
    <xf numFmtId="2" fontId="2" fillId="2" borderId="17" xfId="0" applyNumberFormat="1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/>
    <xf numFmtId="0" fontId="0" fillId="2" borderId="5" xfId="0" applyFill="1" applyBorder="1"/>
    <xf numFmtId="0" fontId="0" fillId="2" borderId="5" xfId="0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6" xfId="0" applyFont="1" applyFill="1" applyBorder="1"/>
    <xf numFmtId="0" fontId="0" fillId="2" borderId="14" xfId="0" applyFont="1" applyFill="1" applyBorder="1" applyAlignment="1">
      <alignment horizontal="center"/>
    </xf>
    <xf numFmtId="0" fontId="0" fillId="2" borderId="16" xfId="0" applyFill="1" applyBorder="1"/>
    <xf numFmtId="0" fontId="0" fillId="2" borderId="16" xfId="0" applyFill="1" applyBorder="1" applyAlignment="1">
      <alignment horizontal="center"/>
    </xf>
    <xf numFmtId="0" fontId="0" fillId="2" borderId="16" xfId="0" applyFont="1" applyFill="1" applyBorder="1" applyAlignment="1">
      <alignment horizontal="center"/>
    </xf>
    <xf numFmtId="0" fontId="0" fillId="2" borderId="17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0" fillId="2" borderId="2" xfId="0" applyFont="1" applyFill="1" applyBorder="1"/>
    <xf numFmtId="0" fontId="0" fillId="2" borderId="0" xfId="0" applyFont="1" applyFill="1"/>
    <xf numFmtId="0" fontId="0" fillId="2" borderId="5" xfId="0" applyFont="1" applyFill="1" applyBorder="1"/>
    <xf numFmtId="0" fontId="2" fillId="2" borderId="16" xfId="0" applyFont="1" applyFill="1" applyBorder="1" applyAlignment="1">
      <alignment horizontal="right"/>
    </xf>
    <xf numFmtId="0" fontId="0" fillId="2" borderId="16" xfId="0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2" borderId="0" xfId="0" applyFont="1" applyFill="1" applyBorder="1"/>
    <xf numFmtId="0" fontId="0" fillId="2" borderId="0" xfId="0" applyFill="1" applyBorder="1" applyAlignment="1">
      <alignment horizontal="left"/>
    </xf>
    <xf numFmtId="0" fontId="2" fillId="2" borderId="0" xfId="0" applyFont="1" applyFill="1"/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9" fontId="0" fillId="0" borderId="0" xfId="0" applyNumberFormat="1"/>
    <xf numFmtId="164" fontId="0" fillId="2" borderId="12" xfId="0" applyNumberFormat="1" applyFont="1" applyFill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2" borderId="19" xfId="0" applyFont="1" applyFill="1" applyBorder="1" applyAlignment="1">
      <alignment horizontal="center"/>
    </xf>
    <xf numFmtId="0" fontId="0" fillId="2" borderId="20" xfId="0" applyFill="1" applyBorder="1"/>
    <xf numFmtId="0" fontId="0" fillId="2" borderId="20" xfId="0" applyFont="1" applyFill="1" applyBorder="1"/>
    <xf numFmtId="0" fontId="0" fillId="2" borderId="21" xfId="0" applyFont="1" applyFill="1" applyBorder="1"/>
    <xf numFmtId="0" fontId="0" fillId="2" borderId="5" xfId="0" applyFont="1" applyFill="1" applyBorder="1" applyAlignment="1">
      <alignment horizontal="left" indent="2"/>
    </xf>
    <xf numFmtId="0" fontId="0" fillId="2" borderId="22" xfId="0" applyFill="1" applyBorder="1"/>
    <xf numFmtId="164" fontId="0" fillId="2" borderId="23" xfId="0" applyNumberFormat="1" applyFont="1" applyFill="1" applyBorder="1" applyAlignment="1">
      <alignment horizontal="center"/>
    </xf>
    <xf numFmtId="164" fontId="0" fillId="2" borderId="20" xfId="0" applyNumberFormat="1" applyFont="1" applyFill="1" applyBorder="1" applyAlignment="1">
      <alignment horizontal="center"/>
    </xf>
    <xf numFmtId="0" fontId="0" fillId="0" borderId="3" xfId="0" applyFont="1" applyFill="1" applyBorder="1"/>
    <xf numFmtId="0" fontId="0" fillId="0" borderId="6" xfId="0" applyFont="1" applyFill="1" applyBorder="1"/>
    <xf numFmtId="0" fontId="0" fillId="0" borderId="2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05"/>
  <sheetViews>
    <sheetView tabSelected="1" workbookViewId="0">
      <selection activeCell="L87" sqref="L87:L90"/>
    </sheetView>
  </sheetViews>
  <sheetFormatPr defaultRowHeight="12.75"/>
  <cols>
    <col min="1" max="1" width="4.28515625" customWidth="1"/>
    <col min="2" max="2" width="80.140625" customWidth="1"/>
    <col min="3" max="3" width="8.28515625" customWidth="1"/>
    <col min="4" max="4" width="10.42578125" customWidth="1"/>
    <col min="5" max="5" width="8.85546875" customWidth="1"/>
    <col min="6" max="6" width="11.140625" customWidth="1"/>
    <col min="7" max="7" width="11.85546875" customWidth="1"/>
    <col min="8" max="8" width="16.85546875" customWidth="1"/>
  </cols>
  <sheetData>
    <row r="2" spans="1:8" ht="15.75">
      <c r="A2" s="1"/>
      <c r="B2" s="2" t="s">
        <v>44</v>
      </c>
      <c r="C2" s="2"/>
      <c r="D2" s="2"/>
      <c r="E2" s="2"/>
      <c r="F2" s="2"/>
      <c r="G2" s="2"/>
      <c r="H2" s="2"/>
    </row>
    <row r="3" spans="1:8">
      <c r="A3" s="1"/>
      <c r="B3" s="3" t="s">
        <v>0</v>
      </c>
      <c r="C3" s="4">
        <v>2917.2</v>
      </c>
      <c r="D3" s="3" t="s">
        <v>1</v>
      </c>
      <c r="E3" s="1"/>
      <c r="F3" s="1"/>
      <c r="G3" s="1"/>
      <c r="H3" s="1"/>
    </row>
    <row r="4" spans="1:8">
      <c r="A4" s="5"/>
      <c r="B4" s="3" t="s">
        <v>2</v>
      </c>
      <c r="C4" s="4">
        <v>164</v>
      </c>
      <c r="D4" s="3" t="s">
        <v>3</v>
      </c>
      <c r="E4" s="6"/>
      <c r="F4" s="6"/>
      <c r="G4" s="6"/>
      <c r="H4" s="6"/>
    </row>
    <row r="5" spans="1:8" ht="13.5" thickBot="1">
      <c r="A5" s="1"/>
      <c r="B5" s="7"/>
      <c r="C5" s="7"/>
      <c r="D5" s="7"/>
      <c r="E5" s="7"/>
      <c r="F5" s="7"/>
      <c r="G5" s="7"/>
      <c r="H5" s="7"/>
    </row>
    <row r="6" spans="1:8">
      <c r="A6" s="8" t="s">
        <v>4</v>
      </c>
      <c r="B6" s="9" t="s">
        <v>5</v>
      </c>
      <c r="C6" s="9" t="s">
        <v>6</v>
      </c>
      <c r="D6" s="10" t="s">
        <v>36</v>
      </c>
      <c r="E6" s="9" t="s">
        <v>7</v>
      </c>
      <c r="F6" s="9"/>
      <c r="G6" s="10" t="s">
        <v>37</v>
      </c>
      <c r="H6" s="59" t="s">
        <v>38</v>
      </c>
    </row>
    <row r="7" spans="1:8" ht="12.75" customHeight="1">
      <c r="A7" s="11"/>
      <c r="B7" s="12"/>
      <c r="C7" s="12"/>
      <c r="D7" s="12"/>
      <c r="E7" s="13" t="s">
        <v>8</v>
      </c>
      <c r="F7" s="60" t="s">
        <v>29</v>
      </c>
      <c r="G7" s="12"/>
      <c r="H7" s="14"/>
    </row>
    <row r="8" spans="1:8" ht="13.5" thickBot="1">
      <c r="A8" s="15">
        <v>1</v>
      </c>
      <c r="B8" s="16">
        <v>2</v>
      </c>
      <c r="C8" s="16">
        <v>3</v>
      </c>
      <c r="D8" s="16">
        <v>4</v>
      </c>
      <c r="E8" s="17">
        <v>5</v>
      </c>
      <c r="F8" s="16">
        <v>6</v>
      </c>
      <c r="G8" s="16">
        <v>7</v>
      </c>
      <c r="H8" s="18">
        <v>8</v>
      </c>
    </row>
    <row r="9" spans="1:8" ht="13.5" thickTop="1">
      <c r="A9" s="19">
        <v>1</v>
      </c>
      <c r="B9" s="20" t="s">
        <v>31</v>
      </c>
      <c r="C9" s="21" t="s">
        <v>9</v>
      </c>
      <c r="D9" s="22">
        <v>253.62</v>
      </c>
      <c r="E9" s="64">
        <v>324.51</v>
      </c>
      <c r="F9" s="24">
        <v>280.68</v>
      </c>
      <c r="G9" s="25">
        <f t="shared" ref="G9:G21" si="0">E9-F9</f>
        <v>43.829999999999984</v>
      </c>
      <c r="H9" s="26">
        <f>D9+E9-F9</f>
        <v>297.45</v>
      </c>
    </row>
    <row r="10" spans="1:8">
      <c r="A10" s="19">
        <v>2</v>
      </c>
      <c r="B10" s="20" t="s">
        <v>32</v>
      </c>
      <c r="C10" s="21" t="s">
        <v>9</v>
      </c>
      <c r="D10" s="71">
        <v>265.16000000000003</v>
      </c>
      <c r="E10" s="23">
        <v>212.13</v>
      </c>
      <c r="F10" s="24">
        <v>191.62</v>
      </c>
      <c r="G10" s="25">
        <f t="shared" si="0"/>
        <v>20.509999999999991</v>
      </c>
      <c r="H10" s="26">
        <f t="shared" ref="H10:H21" si="1">D10+E10-F10</f>
        <v>285.67</v>
      </c>
    </row>
    <row r="11" spans="1:8">
      <c r="A11" s="19">
        <v>3</v>
      </c>
      <c r="B11" s="20" t="s">
        <v>10</v>
      </c>
      <c r="C11" s="21" t="s">
        <v>9</v>
      </c>
      <c r="D11" s="66">
        <v>135.52000000000001</v>
      </c>
      <c r="E11" s="64">
        <v>145.1</v>
      </c>
      <c r="F11" s="24">
        <v>128.77000000000001</v>
      </c>
      <c r="G11" s="25">
        <f t="shared" si="0"/>
        <v>16.329999999999984</v>
      </c>
      <c r="H11" s="26">
        <f t="shared" si="1"/>
        <v>151.85</v>
      </c>
    </row>
    <row r="12" spans="1:8">
      <c r="A12" s="19">
        <v>4</v>
      </c>
      <c r="B12" s="27" t="s">
        <v>11</v>
      </c>
      <c r="C12" s="21" t="s">
        <v>9</v>
      </c>
      <c r="D12" s="66">
        <v>111.74</v>
      </c>
      <c r="E12" s="64">
        <v>119.89</v>
      </c>
      <c r="F12" s="24">
        <v>105.75</v>
      </c>
      <c r="G12" s="25">
        <f t="shared" si="0"/>
        <v>14.14</v>
      </c>
      <c r="H12" s="26">
        <f t="shared" si="1"/>
        <v>125.88</v>
      </c>
    </row>
    <row r="13" spans="1:8">
      <c r="A13" s="19">
        <v>5</v>
      </c>
      <c r="B13" s="27" t="s">
        <v>12</v>
      </c>
      <c r="C13" s="21" t="s">
        <v>9</v>
      </c>
      <c r="D13" s="66">
        <v>68.14</v>
      </c>
      <c r="E13" s="64">
        <v>70.040000000000006</v>
      </c>
      <c r="F13" s="24">
        <v>64.95</v>
      </c>
      <c r="G13" s="25">
        <f t="shared" si="0"/>
        <v>5.0900000000000034</v>
      </c>
      <c r="H13" s="26">
        <f t="shared" si="1"/>
        <v>73.23</v>
      </c>
    </row>
    <row r="14" spans="1:8">
      <c r="A14" s="19">
        <v>6</v>
      </c>
      <c r="B14" s="27" t="s">
        <v>13</v>
      </c>
      <c r="C14" s="21" t="s">
        <v>9</v>
      </c>
      <c r="D14" s="66">
        <v>79.25</v>
      </c>
      <c r="E14" s="64">
        <v>105.38</v>
      </c>
      <c r="F14" s="24">
        <v>89.57</v>
      </c>
      <c r="G14" s="25">
        <f t="shared" si="0"/>
        <v>15.810000000000002</v>
      </c>
      <c r="H14" s="26">
        <f t="shared" si="1"/>
        <v>95.06</v>
      </c>
    </row>
    <row r="15" spans="1:8">
      <c r="A15" s="19">
        <v>7</v>
      </c>
      <c r="B15" s="27" t="s">
        <v>14</v>
      </c>
      <c r="C15" s="21" t="s">
        <v>9</v>
      </c>
      <c r="D15" s="66">
        <v>77.209999999999994</v>
      </c>
      <c r="E15" s="64">
        <v>81.209999999999994</v>
      </c>
      <c r="F15" s="24">
        <v>71.201999999999998</v>
      </c>
      <c r="G15" s="25">
        <f t="shared" si="0"/>
        <v>10.007999999999996</v>
      </c>
      <c r="H15" s="26">
        <f t="shared" si="1"/>
        <v>87.217999999999989</v>
      </c>
    </row>
    <row r="16" spans="1:8">
      <c r="A16" s="19">
        <v>8</v>
      </c>
      <c r="B16" s="27" t="s">
        <v>34</v>
      </c>
      <c r="C16" s="21" t="s">
        <v>9</v>
      </c>
      <c r="D16" s="66">
        <v>4.92</v>
      </c>
      <c r="E16" s="64">
        <v>10.852</v>
      </c>
      <c r="F16" s="24">
        <v>8.9719999999999995</v>
      </c>
      <c r="G16" s="25">
        <f t="shared" si="0"/>
        <v>1.8800000000000008</v>
      </c>
      <c r="H16" s="26">
        <f t="shared" si="1"/>
        <v>6.8000000000000007</v>
      </c>
    </row>
    <row r="17" spans="1:8">
      <c r="A17" s="19">
        <v>9</v>
      </c>
      <c r="B17" s="27" t="s">
        <v>30</v>
      </c>
      <c r="C17" s="21" t="s">
        <v>9</v>
      </c>
      <c r="D17" s="66">
        <v>63.35</v>
      </c>
      <c r="E17" s="64">
        <v>78.239000000000004</v>
      </c>
      <c r="F17" s="24">
        <v>68.010000000000005</v>
      </c>
      <c r="G17" s="25">
        <f t="shared" si="0"/>
        <v>10.228999999999999</v>
      </c>
      <c r="H17" s="26">
        <f t="shared" si="1"/>
        <v>73.578999999999994</v>
      </c>
    </row>
    <row r="18" spans="1:8">
      <c r="A18" s="67">
        <v>10</v>
      </c>
      <c r="B18" s="72" t="s">
        <v>39</v>
      </c>
      <c r="C18" s="21" t="s">
        <v>9</v>
      </c>
      <c r="D18" s="66">
        <v>2.2999999999999998</v>
      </c>
      <c r="E18" s="73">
        <v>6.5970000000000004</v>
      </c>
      <c r="F18" s="74">
        <v>5.2610000000000001</v>
      </c>
      <c r="G18" s="25">
        <f t="shared" si="0"/>
        <v>1.3360000000000003</v>
      </c>
      <c r="H18" s="26">
        <f t="shared" si="1"/>
        <v>3.6360000000000001</v>
      </c>
    </row>
    <row r="19" spans="1:8">
      <c r="A19" s="67">
        <v>11</v>
      </c>
      <c r="B19" s="72" t="s">
        <v>40</v>
      </c>
      <c r="C19" s="21" t="s">
        <v>9</v>
      </c>
      <c r="D19" s="66">
        <v>2.72</v>
      </c>
      <c r="E19" s="73">
        <v>8.0399999999999991</v>
      </c>
      <c r="F19" s="74">
        <v>6.51</v>
      </c>
      <c r="G19" s="25">
        <f t="shared" si="0"/>
        <v>1.5299999999999994</v>
      </c>
      <c r="H19" s="26">
        <f t="shared" si="1"/>
        <v>4.25</v>
      </c>
    </row>
    <row r="20" spans="1:8">
      <c r="A20" s="67">
        <v>12</v>
      </c>
      <c r="B20" s="72" t="s">
        <v>41</v>
      </c>
      <c r="C20" s="21" t="s">
        <v>9</v>
      </c>
      <c r="D20" s="66">
        <v>17.82</v>
      </c>
      <c r="E20" s="73">
        <v>26.936</v>
      </c>
      <c r="F20" s="74">
        <v>7.3929999999999998</v>
      </c>
      <c r="G20" s="25">
        <f t="shared" si="0"/>
        <v>19.542999999999999</v>
      </c>
      <c r="H20" s="26">
        <f t="shared" si="1"/>
        <v>37.363</v>
      </c>
    </row>
    <row r="21" spans="1:8">
      <c r="A21" s="67">
        <v>13</v>
      </c>
      <c r="B21" s="72" t="s">
        <v>42</v>
      </c>
      <c r="C21" s="21" t="s">
        <v>9</v>
      </c>
      <c r="D21" s="66">
        <v>38.549999999999997</v>
      </c>
      <c r="E21" s="73">
        <v>58.463000000000001</v>
      </c>
      <c r="F21" s="74">
        <v>16.047000000000001</v>
      </c>
      <c r="G21" s="25">
        <f t="shared" si="0"/>
        <v>42.415999999999997</v>
      </c>
      <c r="H21" s="26">
        <f t="shared" si="1"/>
        <v>80.966000000000008</v>
      </c>
    </row>
    <row r="22" spans="1:8" ht="13.5" thickBot="1">
      <c r="A22" s="28"/>
      <c r="B22" s="29" t="s">
        <v>15</v>
      </c>
      <c r="C22" s="21" t="s">
        <v>9</v>
      </c>
      <c r="D22" s="66">
        <f>SUM(D9:D21)</f>
        <v>1120.2999999999997</v>
      </c>
      <c r="E22" s="30">
        <f>SUM(E9:E21)</f>
        <v>1247.3869999999999</v>
      </c>
      <c r="F22" s="30">
        <f>SUM(F9:F21)</f>
        <v>1044.7350000000001</v>
      </c>
      <c r="G22" s="30">
        <f>SUM(G9:G21)</f>
        <v>202.65199999999996</v>
      </c>
      <c r="H22" s="31">
        <f>SUM(H9:H21)</f>
        <v>1322.9520000000002</v>
      </c>
    </row>
    <row r="23" spans="1:8" ht="13.5" thickBot="1">
      <c r="A23" s="32" t="s">
        <v>45</v>
      </c>
      <c r="B23" s="32"/>
      <c r="C23" s="32"/>
      <c r="D23" s="32"/>
      <c r="E23" s="32"/>
      <c r="F23" s="32"/>
      <c r="G23" s="32"/>
      <c r="H23" s="32"/>
    </row>
    <row r="24" spans="1:8">
      <c r="A24" s="33">
        <v>1</v>
      </c>
      <c r="B24" s="34" t="s">
        <v>16</v>
      </c>
      <c r="C24" s="35" t="s">
        <v>20</v>
      </c>
      <c r="D24" s="36"/>
      <c r="E24" s="36"/>
      <c r="F24" s="36"/>
      <c r="G24" s="36"/>
      <c r="H24" s="37">
        <v>10940</v>
      </c>
    </row>
    <row r="25" spans="1:8">
      <c r="A25" s="19">
        <v>2</v>
      </c>
      <c r="B25" s="38" t="s">
        <v>17</v>
      </c>
      <c r="C25" s="39" t="s">
        <v>18</v>
      </c>
      <c r="D25" s="40"/>
      <c r="E25" s="40"/>
      <c r="F25" s="40"/>
      <c r="G25" s="40"/>
      <c r="H25" s="41">
        <v>26008</v>
      </c>
    </row>
    <row r="26" spans="1:8">
      <c r="A26" s="19">
        <v>3</v>
      </c>
      <c r="B26" s="38" t="s">
        <v>19</v>
      </c>
      <c r="C26" s="39" t="s">
        <v>20</v>
      </c>
      <c r="D26" s="40"/>
      <c r="E26" s="40"/>
      <c r="F26" s="40"/>
      <c r="G26" s="40"/>
      <c r="H26" s="41">
        <v>271.95999999999998</v>
      </c>
    </row>
    <row r="27" spans="1:8">
      <c r="A27" s="19">
        <v>4</v>
      </c>
      <c r="B27" s="38" t="s">
        <v>21</v>
      </c>
      <c r="C27" s="39" t="s">
        <v>20</v>
      </c>
      <c r="D27" s="40"/>
      <c r="E27" s="40"/>
      <c r="F27" s="40"/>
      <c r="G27" s="40"/>
      <c r="H27" s="41">
        <v>34.200000000000003</v>
      </c>
    </row>
    <row r="28" spans="1:8">
      <c r="A28" s="19">
        <v>5</v>
      </c>
      <c r="B28" s="38" t="s">
        <v>22</v>
      </c>
      <c r="C28" s="39" t="s">
        <v>23</v>
      </c>
      <c r="D28" s="40"/>
      <c r="E28" s="40"/>
      <c r="F28" s="40"/>
      <c r="G28" s="40"/>
      <c r="H28" s="41">
        <v>68</v>
      </c>
    </row>
    <row r="29" spans="1:8" ht="13.5" thickBot="1">
      <c r="A29" s="42">
        <v>6</v>
      </c>
      <c r="B29" s="43" t="s">
        <v>24</v>
      </c>
      <c r="C29" s="44" t="s">
        <v>23</v>
      </c>
      <c r="D29" s="45"/>
      <c r="E29" s="45"/>
      <c r="F29" s="45"/>
      <c r="G29" s="45"/>
      <c r="H29" s="46">
        <v>68</v>
      </c>
    </row>
    <row r="30" spans="1:8" ht="13.5" thickBot="1">
      <c r="A30" s="47" t="s">
        <v>25</v>
      </c>
      <c r="B30" s="47"/>
      <c r="C30" s="47"/>
      <c r="D30" s="47"/>
      <c r="E30" s="47"/>
      <c r="F30" s="47"/>
      <c r="G30" s="47"/>
      <c r="H30" s="47"/>
    </row>
    <row r="31" spans="1:8" ht="13.5" thickBot="1">
      <c r="A31" s="33">
        <v>1</v>
      </c>
      <c r="B31" s="34" t="s">
        <v>46</v>
      </c>
      <c r="C31" s="35" t="s">
        <v>9</v>
      </c>
      <c r="D31" s="48"/>
      <c r="E31" s="75">
        <v>2.09</v>
      </c>
      <c r="F31" s="49"/>
      <c r="G31" s="49"/>
      <c r="H31" s="49"/>
    </row>
    <row r="32" spans="1:8" ht="13.5" thickBot="1">
      <c r="A32" s="19">
        <v>2</v>
      </c>
      <c r="B32" s="38" t="s">
        <v>35</v>
      </c>
      <c r="C32" s="35" t="s">
        <v>9</v>
      </c>
      <c r="D32" s="50"/>
      <c r="E32" s="76">
        <v>2.09</v>
      </c>
      <c r="F32" s="49"/>
      <c r="G32" s="49"/>
      <c r="H32" s="49"/>
    </row>
    <row r="33" spans="1:8" ht="13.5" thickBot="1">
      <c r="A33" s="19">
        <v>3</v>
      </c>
      <c r="B33" s="38" t="s">
        <v>47</v>
      </c>
      <c r="C33" s="35" t="s">
        <v>9</v>
      </c>
      <c r="D33" s="50"/>
      <c r="E33" s="76">
        <v>5.18</v>
      </c>
      <c r="F33" s="49"/>
      <c r="G33" s="49"/>
      <c r="H33" s="49"/>
    </row>
    <row r="34" spans="1:8" ht="13.5" thickBot="1">
      <c r="A34" s="67">
        <v>4</v>
      </c>
      <c r="B34" s="68" t="s">
        <v>43</v>
      </c>
      <c r="C34" s="35" t="s">
        <v>9</v>
      </c>
      <c r="D34" s="69"/>
      <c r="E34" s="70">
        <v>20.13</v>
      </c>
      <c r="F34" s="49"/>
      <c r="G34" s="49"/>
      <c r="H34" s="49"/>
    </row>
    <row r="35" spans="1:8" ht="13.5" thickBot="1">
      <c r="A35" s="67">
        <v>5</v>
      </c>
      <c r="B35" s="68" t="s">
        <v>48</v>
      </c>
      <c r="C35" s="35" t="s">
        <v>9</v>
      </c>
      <c r="D35" s="69"/>
      <c r="E35" s="77">
        <v>3.94</v>
      </c>
      <c r="F35" s="49"/>
      <c r="G35" s="49"/>
      <c r="H35" s="49"/>
    </row>
    <row r="36" spans="1:8" ht="13.5" thickBot="1">
      <c r="A36" s="67">
        <v>6</v>
      </c>
      <c r="B36" s="68" t="s">
        <v>49</v>
      </c>
      <c r="C36" s="35" t="s">
        <v>9</v>
      </c>
      <c r="D36" s="69"/>
      <c r="E36" s="77">
        <v>3.35</v>
      </c>
      <c r="F36" s="49"/>
      <c r="G36" s="49"/>
      <c r="H36" s="49"/>
    </row>
    <row r="37" spans="1:8" ht="13.5" thickBot="1">
      <c r="A37" s="67">
        <v>7</v>
      </c>
      <c r="B37" s="68" t="s">
        <v>50</v>
      </c>
      <c r="C37" s="35" t="s">
        <v>9</v>
      </c>
      <c r="D37" s="69"/>
      <c r="E37" s="77">
        <v>22.44</v>
      </c>
      <c r="F37" s="49"/>
      <c r="G37" s="49"/>
      <c r="H37" s="49"/>
    </row>
    <row r="38" spans="1:8" ht="13.5" thickBot="1">
      <c r="A38" s="67">
        <v>8</v>
      </c>
      <c r="B38" s="68" t="s">
        <v>51</v>
      </c>
      <c r="C38" s="35" t="s">
        <v>9</v>
      </c>
      <c r="D38" s="69"/>
      <c r="E38" s="77">
        <v>3.24</v>
      </c>
      <c r="F38" s="49"/>
      <c r="G38" s="49"/>
      <c r="H38" s="49"/>
    </row>
    <row r="39" spans="1:8" ht="13.5" thickBot="1">
      <c r="A39" s="42"/>
      <c r="B39" s="51" t="s">
        <v>26</v>
      </c>
      <c r="C39" s="35" t="s">
        <v>9</v>
      </c>
      <c r="D39" s="52"/>
      <c r="E39" s="46">
        <f>SUM(E31:E38)</f>
        <v>62.46</v>
      </c>
      <c r="F39" s="49"/>
      <c r="G39" s="49"/>
      <c r="H39" s="49"/>
    </row>
    <row r="40" spans="1:8">
      <c r="A40" s="53"/>
      <c r="B40" s="54" t="s">
        <v>33</v>
      </c>
      <c r="C40" s="55"/>
      <c r="D40" s="56"/>
      <c r="E40" s="56"/>
      <c r="F40" s="49"/>
      <c r="G40" s="49"/>
      <c r="H40" s="49"/>
    </row>
    <row r="41" spans="1:8">
      <c r="A41" s="53"/>
      <c r="B41" s="57"/>
      <c r="C41" s="55"/>
      <c r="D41" s="56"/>
      <c r="E41" s="56"/>
      <c r="F41" s="49"/>
      <c r="G41" s="49"/>
      <c r="H41" s="49"/>
    </row>
    <row r="42" spans="1:8">
      <c r="A42" s="1"/>
      <c r="B42" s="49"/>
      <c r="C42" s="1"/>
      <c r="D42" s="49"/>
      <c r="E42" s="49"/>
      <c r="F42" s="49"/>
      <c r="G42" s="49"/>
      <c r="H42" s="49"/>
    </row>
    <row r="43" spans="1:8" ht="15.75">
      <c r="A43" s="5"/>
      <c r="B43" s="61" t="s">
        <v>27</v>
      </c>
      <c r="C43" s="62"/>
      <c r="D43" s="61"/>
      <c r="E43" s="61" t="s">
        <v>28</v>
      </c>
      <c r="G43" s="58"/>
      <c r="H43" s="58"/>
    </row>
    <row r="44" spans="1:8" ht="12.75" customHeight="1"/>
    <row r="45" spans="1:8" ht="81" customHeight="1"/>
    <row r="84" spans="9:12" ht="12.75" customHeight="1"/>
    <row r="85" spans="9:12" ht="162.75" customHeight="1"/>
    <row r="86" spans="9:12" ht="18.75" customHeight="1"/>
    <row r="87" spans="9:12">
      <c r="L87" s="63"/>
    </row>
    <row r="88" spans="9:12">
      <c r="J88" s="65"/>
    </row>
    <row r="89" spans="9:12">
      <c r="J89" s="65"/>
    </row>
    <row r="90" spans="9:12">
      <c r="I90" s="66"/>
      <c r="J90" s="65"/>
    </row>
    <row r="91" spans="9:12">
      <c r="I91" s="66"/>
      <c r="J91" s="65"/>
    </row>
    <row r="92" spans="9:12">
      <c r="I92" s="66"/>
      <c r="J92" s="65"/>
    </row>
    <row r="93" spans="9:12">
      <c r="I93" s="66"/>
      <c r="J93" s="65"/>
    </row>
    <row r="94" spans="9:12">
      <c r="I94" s="66"/>
      <c r="J94" s="65"/>
    </row>
    <row r="95" spans="9:12">
      <c r="I95" s="66"/>
      <c r="J95" s="65"/>
    </row>
    <row r="96" spans="9:12">
      <c r="I96" s="66"/>
    </row>
    <row r="124" ht="12.75" customHeight="1"/>
    <row r="125" ht="144" customHeight="1"/>
    <row r="126" ht="19.5" customHeight="1"/>
    <row r="165" ht="12.75" customHeight="1"/>
    <row r="166" ht="132.75" customHeight="1"/>
    <row r="204" ht="12.75" customHeight="1"/>
    <row r="205" ht="110.25" customHeight="1"/>
  </sheetData>
  <mergeCells count="17">
    <mergeCell ref="D27:G27"/>
    <mergeCell ref="D28:G28"/>
    <mergeCell ref="D29:G29"/>
    <mergeCell ref="A30:H30"/>
    <mergeCell ref="G6:G7"/>
    <mergeCell ref="H6:H7"/>
    <mergeCell ref="A23:H23"/>
    <mergeCell ref="D24:G24"/>
    <mergeCell ref="D25:G25"/>
    <mergeCell ref="D26:G26"/>
    <mergeCell ref="B2:H2"/>
    <mergeCell ref="B5:H5"/>
    <mergeCell ref="A6:A7"/>
    <mergeCell ref="B6:B7"/>
    <mergeCell ref="C6:C7"/>
    <mergeCell ref="D6:D7"/>
    <mergeCell ref="E6:F6"/>
  </mergeCells>
  <pageMargins left="0.70866141732283472" right="0.70866141732283472" top="0.15748031496062992" bottom="0.15748031496062992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291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2019-03-13T05:03:54Z</dcterms:created>
  <dcterms:modified xsi:type="dcterms:W3CDTF">2019-03-13T05:05:05Z</dcterms:modified>
</cp:coreProperties>
</file>